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利用申込書" sheetId="1" r:id="rId1"/>
    <sheet name="利用料金表" sheetId="2" r:id="rId2"/>
  </sheets>
  <definedNames/>
  <calcPr fullCalcOnLoad="1"/>
</workbook>
</file>

<file path=xl/sharedStrings.xml><?xml version="1.0" encoding="utf-8"?>
<sst xmlns="http://schemas.openxmlformats.org/spreadsheetml/2006/main" count="90" uniqueCount="79">
  <si>
    <t>グループホーム「福治の里」利用申込書</t>
  </si>
  <si>
    <t>平成　 　年　 　月　 　日</t>
  </si>
  <si>
    <t>グループホーム福治の里ホーム長　様</t>
  </si>
  <si>
    <t>ご入居者</t>
  </si>
  <si>
    <t>ご 住 所</t>
  </si>
  <si>
    <r>
      <t xml:space="preserve">ふりがな
</t>
    </r>
    <r>
      <rPr>
        <sz val="16"/>
        <rFont val="HG丸ｺﾞｼｯｸM-PRO"/>
        <family val="3"/>
      </rPr>
      <t>お 名 前</t>
    </r>
  </si>
  <si>
    <t>　　　　　　　　　　様　　　　</t>
  </si>
  <si>
    <t>性別</t>
  </si>
  <si>
    <t>男・女</t>
  </si>
  <si>
    <t>生年月日</t>
  </si>
  <si>
    <t>　明・大・昭　　　年　　月　　日（　　歳）</t>
  </si>
  <si>
    <t>お申込者</t>
  </si>
  <si>
    <t>お 名 前</t>
  </si>
  <si>
    <t>続柄：</t>
  </si>
  <si>
    <t>電 話</t>
  </si>
  <si>
    <t>ご自宅</t>
  </si>
  <si>
    <t>　　　（　　　）　　　　-</t>
  </si>
  <si>
    <t>勤務先</t>
  </si>
  <si>
    <t>　　　（　　　）　　　　-</t>
  </si>
  <si>
    <t>携 帯</t>
  </si>
  <si>
    <t>　　　　　　-　    　　　-</t>
  </si>
  <si>
    <t>介護保険証</t>
  </si>
  <si>
    <t>番 号</t>
  </si>
  <si>
    <t>介護度</t>
  </si>
  <si>
    <t>1 ・ 2 ・ 3 ・ 4 ・ 5</t>
  </si>
  <si>
    <t>担当居宅・ケアマネ</t>
  </si>
  <si>
    <r>
      <t>現在の様子</t>
    </r>
    <r>
      <rPr>
        <sz val="16"/>
        <rFont val="HG丸ｺﾞｼｯｸM-PRO"/>
        <family val="3"/>
      </rPr>
      <t xml:space="preserve">
</t>
    </r>
    <r>
      <rPr>
        <sz val="10"/>
        <rFont val="HG丸ｺﾞｼｯｸM-PRO"/>
        <family val="3"/>
      </rPr>
      <t>（お困りの事　　　
  及び既往歴等）</t>
    </r>
  </si>
  <si>
    <r>
      <t>現在の居所</t>
    </r>
    <r>
      <rPr>
        <sz val="10"/>
        <rFont val="HG丸ｺﾞｼｯｸM-PRO"/>
        <family val="3"/>
      </rPr>
      <t>（利用施設等）</t>
    </r>
  </si>
  <si>
    <t>*</t>
  </si>
  <si>
    <t>ご連絡後に、ご本人及び介護者・ご家族の方と面接させていただきます。</t>
  </si>
  <si>
    <t>受 付</t>
  </si>
  <si>
    <t>別紙</t>
  </si>
  <si>
    <r>
      <t>グループホーム</t>
    </r>
    <r>
      <rPr>
        <b/>
        <sz val="18"/>
        <rFont val="HG丸ｺﾞｼｯｸM-PRO"/>
        <family val="3"/>
      </rPr>
      <t>「利 用 料 金 表」</t>
    </r>
  </si>
  <si>
    <t>①要介護度別の介護サービス費</t>
  </si>
  <si>
    <r>
      <t xml:space="preserve">　　　※介護報酬１単位当たりの単価は </t>
    </r>
    <r>
      <rPr>
        <b/>
        <sz val="12"/>
        <rFont val="HG丸ｺﾞｼｯｸM-PRO"/>
        <family val="3"/>
      </rPr>
      <t xml:space="preserve">10.14 </t>
    </r>
    <r>
      <rPr>
        <sz val="12"/>
        <rFont val="HG丸ｺﾞｼｯｸM-PRO"/>
        <family val="3"/>
      </rPr>
      <t>円です。</t>
    </r>
  </si>
  <si>
    <t>要介護度</t>
  </si>
  <si>
    <t>単位</t>
  </si>
  <si>
    <t>利用料金</t>
  </si>
  <si>
    <t>保険給付額</t>
  </si>
  <si>
    <t>利用者負担</t>
  </si>
  <si>
    <t>要支援２</t>
  </si>
  <si>
    <t>要介護１</t>
  </si>
  <si>
    <t>要介護２</t>
  </si>
  <si>
    <t>要介護３</t>
  </si>
  <si>
    <t>要介護４</t>
  </si>
  <si>
    <t>要介護５</t>
  </si>
  <si>
    <t>②体制等の加算</t>
  </si>
  <si>
    <t>区  分</t>
  </si>
  <si>
    <t>単 位</t>
  </si>
  <si>
    <t>利 用 料 金</t>
  </si>
  <si>
    <t>加  算  要  件</t>
  </si>
  <si>
    <t>医療連携
体制加算</t>
  </si>
  <si>
    <t>/日</t>
  </si>
  <si>
    <t>日常的な健康管理を行ったり、医療ニーズが必要となった場合に適切な対応がとれる等の体制を整備している場合に算定されます。</t>
  </si>
  <si>
    <t>サービス提供
体制強化加算（Ⅰ）</t>
  </si>
  <si>
    <t>/日</t>
  </si>
  <si>
    <r>
      <t>質の高いサービスを安定的に提供できる体制が整っている場合に加算されます。
（</t>
    </r>
    <r>
      <rPr>
        <sz val="9"/>
        <rFont val="HG丸ｺﾞｼｯｸM-PRO"/>
        <family val="3"/>
      </rPr>
      <t>介護福祉士が５０%以上配置されている施設</t>
    </r>
    <r>
      <rPr>
        <sz val="10"/>
        <rFont val="HG丸ｺﾞｼｯｸM-PRO"/>
        <family val="3"/>
      </rPr>
      <t>）</t>
    </r>
  </si>
  <si>
    <t>サービス提供
体制強化加算（Ⅱ）</t>
  </si>
  <si>
    <r>
      <t>質の高いサービスを安定的に提供できる体制が整っている場合に加算されます。
（</t>
    </r>
    <r>
      <rPr>
        <sz val="9"/>
        <rFont val="HG丸ｺﾞｼｯｸM-PRO"/>
        <family val="3"/>
      </rPr>
      <t>常勤職員が７５%以上配置されている施設</t>
    </r>
    <r>
      <rPr>
        <sz val="10"/>
        <rFont val="HG丸ｺﾞｼｯｸM-PRO"/>
        <family val="3"/>
      </rPr>
      <t>）</t>
    </r>
  </si>
  <si>
    <t>③各種加算</t>
  </si>
  <si>
    <t>区  分</t>
  </si>
  <si>
    <t>単 位</t>
  </si>
  <si>
    <t>利 用 料 金</t>
  </si>
  <si>
    <t>加  算  要  件</t>
  </si>
  <si>
    <t>初期加算</t>
  </si>
  <si>
    <t>/日</t>
  </si>
  <si>
    <t>入居日から３０日間に限って加算されます</t>
  </si>
  <si>
    <r>
      <t xml:space="preserve">看取り介護加算
</t>
    </r>
    <r>
      <rPr>
        <b/>
        <sz val="11"/>
        <rFont val="HG丸ｺﾞｼｯｸM-PRO"/>
        <family val="3"/>
      </rPr>
      <t xml:space="preserve">※ </t>
    </r>
    <r>
      <rPr>
        <sz val="11"/>
        <rFont val="HG丸ｺﾞｼｯｸM-PRO"/>
        <family val="3"/>
      </rPr>
      <t>看取り介護を行った場合にあっては</t>
    </r>
  </si>
  <si>
    <t>死亡日以前4～３０日を上限に加算されます。</t>
  </si>
  <si>
    <t>死亡日前日及び前々日に加算されます</t>
  </si>
  <si>
    <t>死亡日に加算されます</t>
  </si>
  <si>
    <t>若年性認知症
利用者受入加算</t>
  </si>
  <si>
    <t>本人やその家族の希望を踏まえた介護サービスを提供することによって加算されます。</t>
  </si>
  <si>
    <t>退去時相談
援助加算</t>
  </si>
  <si>
    <t>１回を限度に加算されます。</t>
  </si>
  <si>
    <t>介護職員処遇
改善加算</t>
  </si>
  <si>
    <t>合計単位数に3.9％が加算されます。</t>
  </si>
  <si>
    <t>介護職員の処遇改善として加算されます。</t>
  </si>
  <si>
    <t>　　　　　　　　　  　様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</si>
</sst>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s>
  <fonts count="48">
    <font>
      <sz val="11"/>
      <name val="ＭＳ Ｐゴシック"/>
      <family val="3"/>
    </font>
    <font>
      <sz val="6"/>
      <name val="ＭＳ Ｐゴシック"/>
      <family val="3"/>
    </font>
    <font>
      <sz val="18"/>
      <name val="HG丸ｺﾞｼｯｸM-PRO"/>
      <family val="3"/>
    </font>
    <font>
      <sz val="16"/>
      <name val="HG丸ｺﾞｼｯｸM-PRO"/>
      <family val="3"/>
    </font>
    <font>
      <sz val="11"/>
      <name val="HG丸ｺﾞｼｯｸM-PRO"/>
      <family val="3"/>
    </font>
    <font>
      <sz val="14"/>
      <name val="HG丸ｺﾞｼｯｸM-PRO"/>
      <family val="3"/>
    </font>
    <font>
      <sz val="10"/>
      <name val="HG丸ｺﾞｼｯｸM-PRO"/>
      <family val="3"/>
    </font>
    <font>
      <b/>
      <sz val="18"/>
      <name val="HG丸ｺﾞｼｯｸM-PRO"/>
      <family val="3"/>
    </font>
    <font>
      <sz val="14"/>
      <name val="ＭＳ Ｐゴシック"/>
      <family val="3"/>
    </font>
    <font>
      <sz val="12"/>
      <name val="HG丸ｺﾞｼｯｸM-PRO"/>
      <family val="3"/>
    </font>
    <font>
      <b/>
      <sz val="16"/>
      <name val="HG丸ｺﾞｼｯｸM-PRO"/>
      <family val="3"/>
    </font>
    <font>
      <b/>
      <sz val="12"/>
      <name val="HG丸ｺﾞｼｯｸM-PRO"/>
      <family val="3"/>
    </font>
    <font>
      <sz val="9"/>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right style="thin"/>
      <top/>
      <bottom style="hair"/>
    </border>
    <border>
      <left style="thin"/>
      <right style="thin"/>
      <top/>
      <bottom style="hair"/>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7" fillId="0" borderId="0" xfId="0" applyFont="1" applyAlignment="1">
      <alignment horizontal="right" vertical="center"/>
    </xf>
    <xf numFmtId="0" fontId="2" fillId="0" borderId="11" xfId="0" applyFont="1" applyBorder="1" applyAlignment="1">
      <alignment vertical="center"/>
    </xf>
    <xf numFmtId="0" fontId="4" fillId="0" borderId="10" xfId="0" applyFont="1" applyBorder="1" applyAlignment="1">
      <alignment horizontal="center" vertical="center" wrapText="1"/>
    </xf>
    <xf numFmtId="0" fontId="4" fillId="0" borderId="0" xfId="0" applyFont="1" applyAlignment="1">
      <alignment/>
    </xf>
    <xf numFmtId="0" fontId="4" fillId="0" borderId="0" xfId="0" applyFont="1" applyAlignment="1">
      <alignment horizontal="left" vertical="top"/>
    </xf>
    <xf numFmtId="0" fontId="9" fillId="0" borderId="0" xfId="0" applyFont="1" applyAlignment="1">
      <alignment/>
    </xf>
    <xf numFmtId="176" fontId="4" fillId="0" borderId="10" xfId="0" applyNumberFormat="1" applyFont="1" applyBorder="1" applyAlignment="1">
      <alignment horizontal="center" vertical="center" wrapText="1"/>
    </xf>
    <xf numFmtId="5" fontId="4" fillId="0" borderId="10" xfId="0" applyNumberFormat="1" applyFont="1" applyBorder="1" applyAlignment="1">
      <alignment horizontal="center" vertical="center" wrapText="1"/>
    </xf>
    <xf numFmtId="5" fontId="4" fillId="0" borderId="0" xfId="0" applyNumberFormat="1" applyFont="1" applyAlignment="1">
      <alignment/>
    </xf>
    <xf numFmtId="0" fontId="4" fillId="0" borderId="1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2" fillId="0" borderId="10" xfId="0" applyFont="1" applyBorder="1" applyAlignment="1">
      <alignment vertical="center"/>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xf>
    <xf numFmtId="0" fontId="3" fillId="0" borderId="10" xfId="0" applyFont="1" applyBorder="1" applyAlignment="1">
      <alignment horizontal="left"/>
    </xf>
    <xf numFmtId="0" fontId="5" fillId="0" borderId="0" xfId="0" applyFont="1" applyAlignment="1">
      <alignment horizontal="left"/>
    </xf>
    <xf numFmtId="0" fontId="8" fillId="0" borderId="0" xfId="0" applyFont="1" applyAlignment="1">
      <alignment horizontal="left"/>
    </xf>
    <xf numFmtId="0" fontId="0" fillId="0" borderId="10" xfId="0"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77" fontId="4" fillId="0" borderId="10"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5" fontId="4" fillId="0" borderId="10" xfId="0" applyNumberFormat="1" applyFont="1" applyBorder="1" applyAlignment="1">
      <alignment horizontal="center" vertical="center"/>
    </xf>
    <xf numFmtId="177" fontId="4" fillId="0" borderId="12" xfId="0" applyNumberFormat="1" applyFont="1" applyBorder="1" applyAlignment="1">
      <alignment horizontal="right" vertical="center"/>
    </xf>
    <xf numFmtId="177" fontId="4" fillId="0" borderId="16" xfId="0" applyNumberFormat="1" applyFont="1" applyBorder="1" applyAlignment="1">
      <alignment horizontal="right" vertical="center"/>
    </xf>
    <xf numFmtId="0" fontId="4" fillId="0" borderId="17" xfId="0" applyFont="1" applyBorder="1" applyAlignment="1">
      <alignment horizontal="left" vertical="center"/>
    </xf>
    <xf numFmtId="5" fontId="4" fillId="0" borderId="12" xfId="0" applyNumberFormat="1" applyFont="1" applyBorder="1" applyAlignment="1">
      <alignment horizontal="right" vertical="center" shrinkToFit="1"/>
    </xf>
    <xf numFmtId="5" fontId="4" fillId="0" borderId="16" xfId="0" applyNumberFormat="1" applyFont="1" applyBorder="1" applyAlignment="1">
      <alignment horizontal="right" vertical="center" shrinkToFit="1"/>
    </xf>
    <xf numFmtId="5" fontId="4" fillId="0" borderId="18" xfId="0" applyNumberFormat="1" applyFont="1" applyBorder="1" applyAlignment="1">
      <alignment horizontal="center"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0" fontId="4" fillId="0" borderId="21" xfId="0" applyFont="1" applyBorder="1" applyAlignment="1">
      <alignment horizontal="left" vertical="center"/>
    </xf>
    <xf numFmtId="0" fontId="6" fillId="0" borderId="18" xfId="0" applyFont="1" applyBorder="1" applyAlignment="1">
      <alignment horizontal="left" vertical="center" wrapText="1"/>
    </xf>
    <xf numFmtId="0" fontId="4" fillId="0" borderId="18" xfId="0" applyFont="1" applyBorder="1" applyAlignment="1">
      <alignment horizontal="center" vertical="center" shrinkToFit="1"/>
    </xf>
    <xf numFmtId="0" fontId="4" fillId="0" borderId="22" xfId="0" applyFont="1" applyBorder="1" applyAlignment="1">
      <alignment horizontal="center" vertical="center" shrinkToFit="1"/>
    </xf>
    <xf numFmtId="5" fontId="4" fillId="0" borderId="22" xfId="0" applyNumberFormat="1" applyFont="1" applyBorder="1" applyAlignment="1">
      <alignment horizontal="center" vertical="center"/>
    </xf>
    <xf numFmtId="177" fontId="4" fillId="0" borderId="23" xfId="0" applyNumberFormat="1" applyFont="1" applyBorder="1" applyAlignment="1">
      <alignment horizontal="right" vertical="center"/>
    </xf>
    <xf numFmtId="177" fontId="4" fillId="0" borderId="24" xfId="0" applyNumberFormat="1" applyFont="1" applyBorder="1" applyAlignment="1">
      <alignment horizontal="right" vertical="center"/>
    </xf>
    <xf numFmtId="0" fontId="4" fillId="0" borderId="25" xfId="0" applyFont="1" applyBorder="1" applyAlignment="1">
      <alignment horizontal="left" vertical="center"/>
    </xf>
    <xf numFmtId="0" fontId="6" fillId="0" borderId="22" xfId="0" applyFont="1" applyBorder="1" applyAlignment="1">
      <alignment horizontal="left" vertical="center" wrapText="1"/>
    </xf>
    <xf numFmtId="0" fontId="4" fillId="0" borderId="26" xfId="0" applyFont="1" applyBorder="1" applyAlignment="1">
      <alignment horizontal="center" vertical="center"/>
    </xf>
    <xf numFmtId="0" fontId="4" fillId="0" borderId="18" xfId="0" applyFont="1" applyBorder="1" applyAlignment="1">
      <alignment horizontal="center" vertical="center"/>
    </xf>
    <xf numFmtId="5" fontId="4" fillId="0" borderId="26" xfId="0" applyNumberFormat="1" applyFont="1" applyBorder="1" applyAlignment="1">
      <alignment horizontal="center" vertical="center"/>
    </xf>
    <xf numFmtId="177" fontId="4" fillId="0" borderId="27" xfId="0" applyNumberFormat="1" applyFont="1" applyBorder="1" applyAlignment="1">
      <alignment horizontal="right" vertical="center"/>
    </xf>
    <xf numFmtId="177" fontId="4" fillId="0" borderId="28" xfId="0" applyNumberFormat="1" applyFont="1" applyBorder="1" applyAlignment="1">
      <alignment horizontal="righ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6" fillId="0" borderId="26" xfId="0" applyFont="1" applyBorder="1" applyAlignment="1">
      <alignment horizontal="left" vertical="center" wrapText="1"/>
    </xf>
    <xf numFmtId="0" fontId="6" fillId="0" borderId="31" xfId="0" applyFont="1" applyBorder="1" applyAlignment="1">
      <alignment horizontal="left" vertical="center" wrapText="1"/>
    </xf>
    <xf numFmtId="5" fontId="4" fillId="0" borderId="10" xfId="0" applyNumberFormat="1" applyFont="1" applyBorder="1" applyAlignment="1">
      <alignment horizontal="center" vertical="center" wrapText="1"/>
    </xf>
    <xf numFmtId="177" fontId="4" fillId="0" borderId="32" xfId="0" applyNumberFormat="1" applyFont="1" applyBorder="1" applyAlignment="1">
      <alignment horizontal="right" vertical="center" wrapText="1"/>
    </xf>
    <xf numFmtId="177" fontId="4" fillId="0" borderId="33" xfId="0" applyNumberFormat="1" applyFont="1" applyBorder="1" applyAlignment="1">
      <alignment horizontal="right" vertical="center" wrapText="1"/>
    </xf>
    <xf numFmtId="177" fontId="4" fillId="0" borderId="34" xfId="0" applyNumberFormat="1" applyFont="1" applyBorder="1" applyAlignment="1">
      <alignment horizontal="right" vertical="center" wrapText="1"/>
    </xf>
    <xf numFmtId="177" fontId="4" fillId="0" borderId="35" xfId="0" applyNumberFormat="1" applyFont="1" applyBorder="1" applyAlignment="1">
      <alignment horizontal="left" vertical="center" wrapText="1"/>
    </xf>
    <xf numFmtId="177" fontId="4" fillId="0" borderId="36" xfId="0" applyNumberFormat="1" applyFont="1" applyBorder="1" applyAlignment="1">
      <alignment horizontal="left" vertical="center" wrapText="1"/>
    </xf>
    <xf numFmtId="177" fontId="4" fillId="0" borderId="37" xfId="0" applyNumberFormat="1" applyFont="1" applyBorder="1" applyAlignment="1">
      <alignment horizontal="left" vertical="center" wrapText="1"/>
    </xf>
    <xf numFmtId="0" fontId="6" fillId="0" borderId="10" xfId="0" applyFont="1" applyBorder="1" applyAlignment="1">
      <alignment horizontal="left"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17" xfId="0" applyNumberFormat="1" applyFont="1" applyBorder="1" applyAlignment="1">
      <alignment horizontal="center" vertical="center" wrapText="1"/>
    </xf>
    <xf numFmtId="5" fontId="4" fillId="0" borderId="12" xfId="0" applyNumberFormat="1" applyFont="1" applyBorder="1" applyAlignment="1">
      <alignment horizontal="center" vertical="center" wrapText="1"/>
    </xf>
    <xf numFmtId="5" fontId="4" fillId="0" borderId="16" xfId="0" applyNumberFormat="1" applyFont="1" applyBorder="1" applyAlignment="1">
      <alignment horizontal="center" vertical="center" wrapText="1"/>
    </xf>
    <xf numFmtId="5" fontId="4" fillId="0" borderId="17" xfId="0" applyNumberFormat="1"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left"/>
    </xf>
    <xf numFmtId="176" fontId="4" fillId="0" borderId="16" xfId="0" applyNumberFormat="1"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5"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A11" sqref="D14"/>
    </sheetView>
  </sheetViews>
  <sheetFormatPr defaultColWidth="9.00390625" defaultRowHeight="13.5"/>
  <cols>
    <col min="1" max="1" width="9.00390625" style="1" customWidth="1"/>
    <col min="2" max="2" width="6.00390625" style="1" customWidth="1"/>
    <col min="3" max="3" width="12.375" style="1" customWidth="1"/>
    <col min="4" max="4" width="9.00390625" style="1" customWidth="1"/>
    <col min="5" max="5" width="11.625" style="1" customWidth="1"/>
    <col min="6" max="6" width="9.875" style="1" customWidth="1"/>
    <col min="7" max="7" width="12.25390625" style="1" customWidth="1"/>
    <col min="8" max="8" width="9.00390625" style="1" customWidth="1"/>
    <col min="9" max="9" width="12.125" style="1" customWidth="1"/>
    <col min="10" max="16384" width="9.00390625" style="1" customWidth="1"/>
  </cols>
  <sheetData>
    <row r="1" spans="1:9" ht="21">
      <c r="A1" s="84" t="s">
        <v>0</v>
      </c>
      <c r="B1" s="84"/>
      <c r="C1" s="84"/>
      <c r="D1" s="84"/>
      <c r="E1" s="84"/>
      <c r="F1" s="84"/>
      <c r="G1" s="84"/>
      <c r="H1" s="84"/>
      <c r="I1" s="84"/>
    </row>
    <row r="3" spans="6:9" ht="21">
      <c r="F3" s="83" t="s">
        <v>1</v>
      </c>
      <c r="G3" s="83"/>
      <c r="H3" s="83"/>
      <c r="I3" s="83"/>
    </row>
    <row r="5" ht="21">
      <c r="A5" s="2" t="s">
        <v>2</v>
      </c>
    </row>
    <row r="7" spans="1:9" ht="45" customHeight="1">
      <c r="A7" s="17" t="s">
        <v>3</v>
      </c>
      <c r="B7" s="17"/>
      <c r="C7" s="3" t="s">
        <v>4</v>
      </c>
      <c r="D7" s="22"/>
      <c r="E7" s="22"/>
      <c r="F7" s="22"/>
      <c r="G7" s="22"/>
      <c r="H7" s="22"/>
      <c r="I7" s="22"/>
    </row>
    <row r="8" spans="1:9" ht="22.5" customHeight="1">
      <c r="A8" s="17"/>
      <c r="B8" s="17"/>
      <c r="C8" s="30" t="s">
        <v>5</v>
      </c>
      <c r="D8" s="25" t="s">
        <v>6</v>
      </c>
      <c r="E8" s="25"/>
      <c r="F8" s="25"/>
      <c r="G8" s="25"/>
      <c r="H8" s="17" t="s">
        <v>7</v>
      </c>
      <c r="I8" s="17" t="s">
        <v>8</v>
      </c>
    </row>
    <row r="9" spans="1:9" ht="33.75" customHeight="1">
      <c r="A9" s="17"/>
      <c r="B9" s="17"/>
      <c r="C9" s="24"/>
      <c r="D9" s="25"/>
      <c r="E9" s="25"/>
      <c r="F9" s="25"/>
      <c r="G9" s="25"/>
      <c r="H9" s="17"/>
      <c r="I9" s="17"/>
    </row>
    <row r="10" spans="1:10" ht="41.25" customHeight="1">
      <c r="A10" s="17"/>
      <c r="B10" s="17"/>
      <c r="C10" s="3" t="s">
        <v>9</v>
      </c>
      <c r="D10" s="4" t="s">
        <v>10</v>
      </c>
      <c r="E10" s="4"/>
      <c r="F10" s="4"/>
      <c r="G10" s="4"/>
      <c r="H10" s="4"/>
      <c r="I10" s="4"/>
      <c r="J10" s="2"/>
    </row>
    <row r="11" spans="1:9" ht="45" customHeight="1">
      <c r="A11" s="17" t="s">
        <v>11</v>
      </c>
      <c r="B11" s="17"/>
      <c r="C11" s="3" t="s">
        <v>4</v>
      </c>
      <c r="D11" s="22"/>
      <c r="E11" s="22"/>
      <c r="F11" s="22"/>
      <c r="G11" s="22"/>
      <c r="H11" s="22"/>
      <c r="I11" s="22"/>
    </row>
    <row r="12" spans="1:9" ht="22.5" customHeight="1">
      <c r="A12" s="17"/>
      <c r="B12" s="17"/>
      <c r="C12" s="23" t="s">
        <v>12</v>
      </c>
      <c r="D12" s="25" t="s">
        <v>78</v>
      </c>
      <c r="E12" s="25"/>
      <c r="F12" s="25"/>
      <c r="G12" s="25"/>
      <c r="H12" s="26" t="s">
        <v>13</v>
      </c>
      <c r="I12" s="26"/>
    </row>
    <row r="13" spans="1:9" ht="22.5" customHeight="1">
      <c r="A13" s="17"/>
      <c r="B13" s="17"/>
      <c r="C13" s="24"/>
      <c r="D13" s="25"/>
      <c r="E13" s="25"/>
      <c r="F13" s="25"/>
      <c r="G13" s="25"/>
      <c r="H13" s="26"/>
      <c r="I13" s="26"/>
    </row>
    <row r="14" spans="1:9" ht="37.5" customHeight="1">
      <c r="A14" s="17"/>
      <c r="B14" s="17"/>
      <c r="C14" s="17" t="s">
        <v>14</v>
      </c>
      <c r="D14" s="3" t="s">
        <v>15</v>
      </c>
      <c r="E14" s="21" t="s">
        <v>16</v>
      </c>
      <c r="F14" s="21"/>
      <c r="G14" s="21"/>
      <c r="H14" s="21"/>
      <c r="I14" s="21"/>
    </row>
    <row r="15" spans="1:9" ht="37.5" customHeight="1">
      <c r="A15" s="17"/>
      <c r="B15" s="17"/>
      <c r="C15" s="17"/>
      <c r="D15" s="3" t="s">
        <v>17</v>
      </c>
      <c r="E15" s="21" t="s">
        <v>18</v>
      </c>
      <c r="F15" s="21"/>
      <c r="G15" s="21"/>
      <c r="H15" s="21"/>
      <c r="I15" s="21"/>
    </row>
    <row r="16" spans="1:9" ht="37.5" customHeight="1">
      <c r="A16" s="17"/>
      <c r="B16" s="17"/>
      <c r="C16" s="17"/>
      <c r="D16" s="3" t="s">
        <v>19</v>
      </c>
      <c r="E16" s="21" t="s">
        <v>20</v>
      </c>
      <c r="F16" s="21"/>
      <c r="G16" s="21"/>
      <c r="H16" s="21"/>
      <c r="I16" s="21"/>
    </row>
    <row r="17" spans="1:9" ht="41.25" customHeight="1">
      <c r="A17" s="17" t="s">
        <v>21</v>
      </c>
      <c r="B17" s="17"/>
      <c r="C17" s="3" t="s">
        <v>22</v>
      </c>
      <c r="D17" s="20"/>
      <c r="E17" s="20"/>
      <c r="F17" s="4" t="s">
        <v>23</v>
      </c>
      <c r="G17" s="18" t="s">
        <v>24</v>
      </c>
      <c r="H17" s="19"/>
      <c r="I17" s="19"/>
    </row>
    <row r="18" spans="1:9" ht="41.25" customHeight="1">
      <c r="A18" s="17" t="s">
        <v>25</v>
      </c>
      <c r="B18" s="17"/>
      <c r="C18" s="17"/>
      <c r="D18" s="20"/>
      <c r="E18" s="20"/>
      <c r="F18" s="20"/>
      <c r="G18" s="20"/>
      <c r="H18" s="20"/>
      <c r="I18" s="20"/>
    </row>
    <row r="19" spans="1:9" ht="21">
      <c r="A19" s="85" t="s">
        <v>26</v>
      </c>
      <c r="B19" s="19"/>
      <c r="C19" s="20"/>
      <c r="D19" s="29"/>
      <c r="E19" s="29"/>
      <c r="F19" s="29"/>
      <c r="G19" s="29"/>
      <c r="H19" s="29"/>
      <c r="I19" s="29"/>
    </row>
    <row r="20" spans="1:9" ht="21">
      <c r="A20" s="19"/>
      <c r="B20" s="19"/>
      <c r="C20" s="29"/>
      <c r="D20" s="29"/>
      <c r="E20" s="29"/>
      <c r="F20" s="29"/>
      <c r="G20" s="29"/>
      <c r="H20" s="29"/>
      <c r="I20" s="29"/>
    </row>
    <row r="21" spans="1:9" ht="21">
      <c r="A21" s="19"/>
      <c r="B21" s="19"/>
      <c r="C21" s="29"/>
      <c r="D21" s="29"/>
      <c r="E21" s="29"/>
      <c r="F21" s="29"/>
      <c r="G21" s="29"/>
      <c r="H21" s="29"/>
      <c r="I21" s="29"/>
    </row>
    <row r="22" spans="1:9" ht="21">
      <c r="A22" s="19"/>
      <c r="B22" s="19"/>
      <c r="C22" s="29"/>
      <c r="D22" s="29"/>
      <c r="E22" s="29"/>
      <c r="F22" s="29"/>
      <c r="G22" s="29"/>
      <c r="H22" s="29"/>
      <c r="I22" s="29"/>
    </row>
    <row r="23" spans="1:9" ht="28.5" customHeight="1">
      <c r="A23" s="19"/>
      <c r="B23" s="19"/>
      <c r="C23" s="29"/>
      <c r="D23" s="29"/>
      <c r="E23" s="29"/>
      <c r="F23" s="29"/>
      <c r="G23" s="29"/>
      <c r="H23" s="29"/>
      <c r="I23" s="29"/>
    </row>
    <row r="24" spans="1:9" ht="21">
      <c r="A24" s="85" t="s">
        <v>27</v>
      </c>
      <c r="B24" s="19"/>
      <c r="C24" s="20"/>
      <c r="D24" s="29"/>
      <c r="E24" s="29"/>
      <c r="F24" s="29"/>
      <c r="G24" s="29"/>
      <c r="H24" s="29"/>
      <c r="I24" s="29"/>
    </row>
    <row r="25" spans="1:9" ht="0.75" customHeight="1" hidden="1">
      <c r="A25" s="19"/>
      <c r="B25" s="19"/>
      <c r="C25" s="29"/>
      <c r="D25" s="29"/>
      <c r="E25" s="29"/>
      <c r="F25" s="29"/>
      <c r="G25" s="29"/>
      <c r="H25" s="29"/>
      <c r="I25" s="29"/>
    </row>
    <row r="26" spans="1:9" ht="27" customHeight="1">
      <c r="A26" s="19"/>
      <c r="B26" s="19"/>
      <c r="C26" s="29"/>
      <c r="D26" s="29"/>
      <c r="E26" s="29"/>
      <c r="F26" s="29"/>
      <c r="G26" s="29"/>
      <c r="H26" s="29"/>
      <c r="I26" s="29"/>
    </row>
    <row r="28" spans="1:9" ht="21">
      <c r="A28" s="5" t="s">
        <v>28</v>
      </c>
      <c r="B28" s="27" t="s">
        <v>29</v>
      </c>
      <c r="C28" s="28"/>
      <c r="D28" s="28"/>
      <c r="E28" s="28"/>
      <c r="F28" s="28"/>
      <c r="G28" s="28"/>
      <c r="H28" s="28"/>
      <c r="I28" s="28"/>
    </row>
    <row r="30" spans="7:8" ht="21">
      <c r="G30" s="6" t="s">
        <v>30</v>
      </c>
      <c r="H30" s="6"/>
    </row>
  </sheetData>
  <sheetProtection/>
  <mergeCells count="27">
    <mergeCell ref="A1:I1"/>
    <mergeCell ref="B28:I28"/>
    <mergeCell ref="A19:B23"/>
    <mergeCell ref="A24:B26"/>
    <mergeCell ref="C19:I23"/>
    <mergeCell ref="C24:I26"/>
    <mergeCell ref="A7:B10"/>
    <mergeCell ref="C8:C9"/>
    <mergeCell ref="D8:G9"/>
    <mergeCell ref="C14:C16"/>
    <mergeCell ref="C12:C13"/>
    <mergeCell ref="D12:G13"/>
    <mergeCell ref="H12:I13"/>
    <mergeCell ref="D7:I7"/>
    <mergeCell ref="H8:H9"/>
    <mergeCell ref="I8:I9"/>
    <mergeCell ref="F3:I3"/>
    <mergeCell ref="A17:B17"/>
    <mergeCell ref="G17:I17"/>
    <mergeCell ref="D17:E17"/>
    <mergeCell ref="A18:C18"/>
    <mergeCell ref="D18:I18"/>
    <mergeCell ref="A11:B16"/>
    <mergeCell ref="E14:I14"/>
    <mergeCell ref="E15:I15"/>
    <mergeCell ref="E16:I16"/>
    <mergeCell ref="D11:I11"/>
  </mergeCells>
  <printOptions/>
  <pageMargins left="0.67" right="0.24" top="0.83" bottom="0.52" header="0.512" footer="0.3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60"/>
  <sheetViews>
    <sheetView zoomScalePageLayoutView="0" workbookViewId="0" topLeftCell="A1">
      <selection activeCell="B14" sqref="B14:K14"/>
    </sheetView>
  </sheetViews>
  <sheetFormatPr defaultColWidth="9.00390625" defaultRowHeight="13.5"/>
  <cols>
    <col min="1" max="1" width="2.00390625" style="8" customWidth="1"/>
    <col min="2" max="2" width="16.50390625" style="8" customWidth="1"/>
    <col min="3" max="6" width="6.625" style="8" customWidth="1"/>
    <col min="7" max="7" width="5.50390625" style="8" customWidth="1"/>
    <col min="8" max="8" width="6.375" style="8" customWidth="1"/>
    <col min="9" max="9" width="5.25390625" style="8" customWidth="1"/>
    <col min="10" max="10" width="5.125" style="8" customWidth="1"/>
    <col min="11" max="11" width="20.25390625" style="8" customWidth="1"/>
    <col min="12" max="12" width="4.00390625" style="8" customWidth="1"/>
    <col min="13" max="16384" width="9.00390625" style="8" customWidth="1"/>
  </cols>
  <sheetData>
    <row r="1" ht="5.25" customHeight="1"/>
    <row r="2" spans="2:11" ht="33" customHeight="1">
      <c r="B2" s="9" t="s">
        <v>31</v>
      </c>
      <c r="C2" s="81" t="s">
        <v>32</v>
      </c>
      <c r="D2" s="81"/>
      <c r="E2" s="81"/>
      <c r="F2" s="81"/>
      <c r="G2" s="81"/>
      <c r="H2" s="81"/>
      <c r="I2" s="81"/>
      <c r="J2" s="81"/>
      <c r="K2" s="81"/>
    </row>
    <row r="3" spans="2:11" s="10" customFormat="1" ht="19.5" customHeight="1">
      <c r="B3" s="80" t="s">
        <v>33</v>
      </c>
      <c r="C3" s="80"/>
      <c r="D3" s="80"/>
      <c r="E3" s="80"/>
      <c r="F3" s="80"/>
      <c r="G3" s="80"/>
      <c r="H3" s="80"/>
      <c r="I3" s="80"/>
      <c r="J3" s="80"/>
      <c r="K3" s="80"/>
    </row>
    <row r="4" spans="2:11" s="10" customFormat="1" ht="19.5" customHeight="1">
      <c r="B4" s="80" t="s">
        <v>34</v>
      </c>
      <c r="C4" s="80"/>
      <c r="D4" s="80"/>
      <c r="E4" s="80"/>
      <c r="F4" s="80"/>
      <c r="G4" s="80"/>
      <c r="H4" s="80"/>
      <c r="I4" s="80"/>
      <c r="J4" s="80"/>
      <c r="K4" s="80"/>
    </row>
    <row r="5" ht="7.5" customHeight="1"/>
    <row r="6" spans="2:11" ht="18.75" customHeight="1">
      <c r="B6" s="11" t="s">
        <v>35</v>
      </c>
      <c r="C6" s="75" t="s">
        <v>36</v>
      </c>
      <c r="D6" s="76"/>
      <c r="E6" s="75" t="s">
        <v>37</v>
      </c>
      <c r="F6" s="82"/>
      <c r="G6" s="76"/>
      <c r="H6" s="75" t="s">
        <v>38</v>
      </c>
      <c r="I6" s="82"/>
      <c r="J6" s="76"/>
      <c r="K6" s="11" t="s">
        <v>39</v>
      </c>
    </row>
    <row r="7" spans="2:12" ht="22.5" customHeight="1">
      <c r="B7" s="11" t="s">
        <v>40</v>
      </c>
      <c r="C7" s="75">
        <v>785</v>
      </c>
      <c r="D7" s="76"/>
      <c r="E7" s="77">
        <f aca="true" t="shared" si="0" ref="E7:E12">ROUNDDOWN(C7*10.14,0)</f>
        <v>7959</v>
      </c>
      <c r="F7" s="78"/>
      <c r="G7" s="79"/>
      <c r="H7" s="77">
        <f aca="true" t="shared" si="1" ref="H7:H12">ROUNDDOWN(E7*0.9,0)</f>
        <v>7163</v>
      </c>
      <c r="I7" s="78"/>
      <c r="J7" s="79"/>
      <c r="K7" s="12">
        <f aca="true" t="shared" si="2" ref="K7:K12">+E7-H7</f>
        <v>796</v>
      </c>
      <c r="L7" s="13"/>
    </row>
    <row r="8" spans="2:12" ht="22.5" customHeight="1">
      <c r="B8" s="11" t="s">
        <v>41</v>
      </c>
      <c r="C8" s="75">
        <v>789</v>
      </c>
      <c r="D8" s="76"/>
      <c r="E8" s="77">
        <f t="shared" si="0"/>
        <v>8000</v>
      </c>
      <c r="F8" s="78"/>
      <c r="G8" s="79"/>
      <c r="H8" s="77">
        <f t="shared" si="1"/>
        <v>7200</v>
      </c>
      <c r="I8" s="78"/>
      <c r="J8" s="79"/>
      <c r="K8" s="12">
        <f t="shared" si="2"/>
        <v>800</v>
      </c>
      <c r="L8" s="13"/>
    </row>
    <row r="9" spans="2:12" ht="22.5" customHeight="1">
      <c r="B9" s="11" t="s">
        <v>42</v>
      </c>
      <c r="C9" s="75">
        <v>827</v>
      </c>
      <c r="D9" s="76"/>
      <c r="E9" s="77">
        <f t="shared" si="0"/>
        <v>8385</v>
      </c>
      <c r="F9" s="78"/>
      <c r="G9" s="79"/>
      <c r="H9" s="77">
        <f t="shared" si="1"/>
        <v>7546</v>
      </c>
      <c r="I9" s="78"/>
      <c r="J9" s="79"/>
      <c r="K9" s="12">
        <f t="shared" si="2"/>
        <v>839</v>
      </c>
      <c r="L9" s="13"/>
    </row>
    <row r="10" spans="2:12" ht="22.5" customHeight="1">
      <c r="B10" s="11" t="s">
        <v>43</v>
      </c>
      <c r="C10" s="75">
        <v>852</v>
      </c>
      <c r="D10" s="76"/>
      <c r="E10" s="77">
        <f t="shared" si="0"/>
        <v>8639</v>
      </c>
      <c r="F10" s="78"/>
      <c r="G10" s="79"/>
      <c r="H10" s="77">
        <f t="shared" si="1"/>
        <v>7775</v>
      </c>
      <c r="I10" s="78"/>
      <c r="J10" s="79"/>
      <c r="K10" s="12">
        <f t="shared" si="2"/>
        <v>864</v>
      </c>
      <c r="L10" s="13"/>
    </row>
    <row r="11" spans="2:12" ht="22.5" customHeight="1">
      <c r="B11" s="11" t="s">
        <v>44</v>
      </c>
      <c r="C11" s="75">
        <v>869</v>
      </c>
      <c r="D11" s="76"/>
      <c r="E11" s="77">
        <f t="shared" si="0"/>
        <v>8811</v>
      </c>
      <c r="F11" s="78"/>
      <c r="G11" s="79"/>
      <c r="H11" s="77">
        <f t="shared" si="1"/>
        <v>7929</v>
      </c>
      <c r="I11" s="78"/>
      <c r="J11" s="79"/>
      <c r="K11" s="12">
        <f t="shared" si="2"/>
        <v>882</v>
      </c>
      <c r="L11" s="13"/>
    </row>
    <row r="12" spans="2:12" ht="22.5" customHeight="1">
      <c r="B12" s="11" t="s">
        <v>45</v>
      </c>
      <c r="C12" s="75">
        <v>886</v>
      </c>
      <c r="D12" s="76"/>
      <c r="E12" s="77">
        <f t="shared" si="0"/>
        <v>8984</v>
      </c>
      <c r="F12" s="78"/>
      <c r="G12" s="79"/>
      <c r="H12" s="77">
        <f t="shared" si="1"/>
        <v>8085</v>
      </c>
      <c r="I12" s="78"/>
      <c r="J12" s="79"/>
      <c r="K12" s="12">
        <f t="shared" si="2"/>
        <v>899</v>
      </c>
      <c r="L12" s="13"/>
    </row>
    <row r="13" ht="3.75" customHeight="1"/>
    <row r="14" spans="2:11" s="10" customFormat="1" ht="19.5" customHeight="1">
      <c r="B14" s="80" t="s">
        <v>46</v>
      </c>
      <c r="C14" s="80"/>
      <c r="D14" s="80"/>
      <c r="E14" s="80"/>
      <c r="F14" s="80"/>
      <c r="G14" s="80"/>
      <c r="H14" s="80"/>
      <c r="I14" s="80"/>
      <c r="J14" s="80"/>
      <c r="K14" s="80"/>
    </row>
    <row r="15" ht="3.75" customHeight="1"/>
    <row r="16" spans="2:11" ht="18" customHeight="1">
      <c r="B16" s="7" t="s">
        <v>47</v>
      </c>
      <c r="C16" s="7" t="s">
        <v>48</v>
      </c>
      <c r="D16" s="30" t="s">
        <v>49</v>
      </c>
      <c r="E16" s="30"/>
      <c r="F16" s="30" t="s">
        <v>38</v>
      </c>
      <c r="G16" s="30"/>
      <c r="H16" s="30" t="s">
        <v>39</v>
      </c>
      <c r="I16" s="30"/>
      <c r="J16" s="30" t="s">
        <v>50</v>
      </c>
      <c r="K16" s="30"/>
    </row>
    <row r="17" spans="2:11" ht="13.5" customHeight="1">
      <c r="B17" s="30" t="s">
        <v>51</v>
      </c>
      <c r="C17" s="30">
        <v>39</v>
      </c>
      <c r="D17" s="64">
        <f>ROUNDDOWN(C17*10.14,0)</f>
        <v>395</v>
      </c>
      <c r="E17" s="64"/>
      <c r="F17" s="64">
        <f>ROUNDDOWN(D17*0.9,0)</f>
        <v>355</v>
      </c>
      <c r="G17" s="64"/>
      <c r="H17" s="65">
        <f>+D17-F17</f>
        <v>40</v>
      </c>
      <c r="I17" s="68" t="s">
        <v>52</v>
      </c>
      <c r="J17" s="71" t="s">
        <v>53</v>
      </c>
      <c r="K17" s="71"/>
    </row>
    <row r="18" spans="2:11" ht="13.5" customHeight="1">
      <c r="B18" s="30"/>
      <c r="C18" s="30"/>
      <c r="D18" s="64"/>
      <c r="E18" s="64"/>
      <c r="F18" s="64"/>
      <c r="G18" s="64"/>
      <c r="H18" s="66"/>
      <c r="I18" s="69"/>
      <c r="J18" s="71"/>
      <c r="K18" s="71"/>
    </row>
    <row r="19" spans="2:11" ht="13.5" customHeight="1">
      <c r="B19" s="30"/>
      <c r="C19" s="30"/>
      <c r="D19" s="64"/>
      <c r="E19" s="64"/>
      <c r="F19" s="64"/>
      <c r="G19" s="64"/>
      <c r="H19" s="66"/>
      <c r="I19" s="69"/>
      <c r="J19" s="71"/>
      <c r="K19" s="71"/>
    </row>
    <row r="20" spans="2:11" ht="13.5" customHeight="1">
      <c r="B20" s="30"/>
      <c r="C20" s="30"/>
      <c r="D20" s="64"/>
      <c r="E20" s="64"/>
      <c r="F20" s="64"/>
      <c r="G20" s="64"/>
      <c r="H20" s="66"/>
      <c r="I20" s="69"/>
      <c r="J20" s="71"/>
      <c r="K20" s="71"/>
    </row>
    <row r="21" spans="2:11" ht="13.5" customHeight="1">
      <c r="B21" s="30"/>
      <c r="C21" s="30"/>
      <c r="D21" s="64"/>
      <c r="E21" s="64"/>
      <c r="F21" s="64"/>
      <c r="G21" s="64"/>
      <c r="H21" s="67"/>
      <c r="I21" s="70"/>
      <c r="J21" s="71"/>
      <c r="K21" s="71"/>
    </row>
    <row r="22" spans="2:11" ht="13.5" customHeight="1">
      <c r="B22" s="30" t="s">
        <v>54</v>
      </c>
      <c r="C22" s="30">
        <v>12</v>
      </c>
      <c r="D22" s="64">
        <f>ROUNDDOWN(C22*10.14,0)</f>
        <v>121</v>
      </c>
      <c r="E22" s="64"/>
      <c r="F22" s="64">
        <f>ROUNDDOWN(D22*0.9,0)</f>
        <v>108</v>
      </c>
      <c r="G22" s="64"/>
      <c r="H22" s="65">
        <f>+D22-F22</f>
        <v>13</v>
      </c>
      <c r="I22" s="68" t="s">
        <v>55</v>
      </c>
      <c r="J22" s="71" t="s">
        <v>56</v>
      </c>
      <c r="K22" s="71"/>
    </row>
    <row r="23" spans="2:11" ht="13.5" customHeight="1">
      <c r="B23" s="30"/>
      <c r="C23" s="30"/>
      <c r="D23" s="64"/>
      <c r="E23" s="64"/>
      <c r="F23" s="64"/>
      <c r="G23" s="64"/>
      <c r="H23" s="66"/>
      <c r="I23" s="69"/>
      <c r="J23" s="71"/>
      <c r="K23" s="71"/>
    </row>
    <row r="24" spans="2:11" ht="13.5" customHeight="1">
      <c r="B24" s="30"/>
      <c r="C24" s="30"/>
      <c r="D24" s="64"/>
      <c r="E24" s="64"/>
      <c r="F24" s="64"/>
      <c r="G24" s="64"/>
      <c r="H24" s="66"/>
      <c r="I24" s="69"/>
      <c r="J24" s="71"/>
      <c r="K24" s="71"/>
    </row>
    <row r="25" spans="2:11" ht="13.5" customHeight="1">
      <c r="B25" s="30"/>
      <c r="C25" s="30"/>
      <c r="D25" s="64"/>
      <c r="E25" s="64"/>
      <c r="F25" s="64"/>
      <c r="G25" s="64"/>
      <c r="H25" s="66"/>
      <c r="I25" s="69"/>
      <c r="J25" s="71"/>
      <c r="K25" s="71"/>
    </row>
    <row r="26" spans="2:11" ht="13.5" customHeight="1">
      <c r="B26" s="30"/>
      <c r="C26" s="30"/>
      <c r="D26" s="64"/>
      <c r="E26" s="64"/>
      <c r="F26" s="64"/>
      <c r="G26" s="64"/>
      <c r="H26" s="67"/>
      <c r="I26" s="70"/>
      <c r="J26" s="71"/>
      <c r="K26" s="71"/>
    </row>
    <row r="27" spans="2:11" ht="13.5" customHeight="1">
      <c r="B27" s="30" t="s">
        <v>57</v>
      </c>
      <c r="C27" s="30">
        <v>6</v>
      </c>
      <c r="D27" s="64">
        <f>ROUNDDOWN(C27*10.14,0)</f>
        <v>60</v>
      </c>
      <c r="E27" s="64"/>
      <c r="F27" s="64">
        <f>ROUNDDOWN(D27*0.9,0)</f>
        <v>54</v>
      </c>
      <c r="G27" s="64"/>
      <c r="H27" s="65">
        <f>+D27-F27</f>
        <v>6</v>
      </c>
      <c r="I27" s="68" t="s">
        <v>55</v>
      </c>
      <c r="J27" s="71" t="s">
        <v>58</v>
      </c>
      <c r="K27" s="71"/>
    </row>
    <row r="28" spans="2:11" ht="13.5" customHeight="1">
      <c r="B28" s="30"/>
      <c r="C28" s="30"/>
      <c r="D28" s="64"/>
      <c r="E28" s="64"/>
      <c r="F28" s="64"/>
      <c r="G28" s="64"/>
      <c r="H28" s="66"/>
      <c r="I28" s="69"/>
      <c r="J28" s="71"/>
      <c r="K28" s="71"/>
    </row>
    <row r="29" spans="2:11" ht="13.5" customHeight="1">
      <c r="B29" s="30"/>
      <c r="C29" s="30"/>
      <c r="D29" s="64"/>
      <c r="E29" s="64"/>
      <c r="F29" s="64"/>
      <c r="G29" s="64"/>
      <c r="H29" s="66"/>
      <c r="I29" s="69"/>
      <c r="J29" s="71"/>
      <c r="K29" s="71"/>
    </row>
    <row r="30" spans="2:11" ht="13.5" customHeight="1">
      <c r="B30" s="30"/>
      <c r="C30" s="30"/>
      <c r="D30" s="64"/>
      <c r="E30" s="64"/>
      <c r="F30" s="64"/>
      <c r="G30" s="64"/>
      <c r="H30" s="66"/>
      <c r="I30" s="69"/>
      <c r="J30" s="71"/>
      <c r="K30" s="71"/>
    </row>
    <row r="31" spans="2:11" ht="13.5" customHeight="1">
      <c r="B31" s="30"/>
      <c r="C31" s="30"/>
      <c r="D31" s="64"/>
      <c r="E31" s="64"/>
      <c r="F31" s="64"/>
      <c r="G31" s="64"/>
      <c r="H31" s="67"/>
      <c r="I31" s="70"/>
      <c r="J31" s="71"/>
      <c r="K31" s="71"/>
    </row>
    <row r="32" ht="3.75" customHeight="1"/>
    <row r="33" s="10" customFormat="1" ht="19.5" customHeight="1">
      <c r="B33" s="10" t="s">
        <v>59</v>
      </c>
    </row>
    <row r="34" ht="3.75" customHeight="1"/>
    <row r="35" spans="2:11" ht="18.75" customHeight="1">
      <c r="B35" s="7" t="s">
        <v>60</v>
      </c>
      <c r="C35" s="7" t="s">
        <v>61</v>
      </c>
      <c r="D35" s="72" t="s">
        <v>62</v>
      </c>
      <c r="E35" s="73"/>
      <c r="F35" s="72" t="s">
        <v>38</v>
      </c>
      <c r="G35" s="73"/>
      <c r="H35" s="72" t="s">
        <v>39</v>
      </c>
      <c r="I35" s="74"/>
      <c r="J35" s="73"/>
      <c r="K35" s="14" t="s">
        <v>63</v>
      </c>
    </row>
    <row r="36" spans="2:11" ht="13.5" customHeight="1">
      <c r="B36" s="31" t="s">
        <v>64</v>
      </c>
      <c r="C36" s="31">
        <v>30</v>
      </c>
      <c r="D36" s="37">
        <f>ROUNDDOWN(C36*10.14,0)</f>
        <v>304</v>
      </c>
      <c r="E36" s="37"/>
      <c r="F36" s="37">
        <f>ROUNDDOWN(D36*0.9,0)</f>
        <v>273</v>
      </c>
      <c r="G36" s="37"/>
      <c r="H36" s="38">
        <f>+D36-F36</f>
        <v>31</v>
      </c>
      <c r="I36" s="39">
        <f>+E36-G36</f>
        <v>0</v>
      </c>
      <c r="J36" s="40" t="s">
        <v>65</v>
      </c>
      <c r="K36" s="34" t="s">
        <v>66</v>
      </c>
    </row>
    <row r="37" spans="2:11" ht="13.5" customHeight="1">
      <c r="B37" s="31"/>
      <c r="C37" s="31"/>
      <c r="D37" s="37"/>
      <c r="E37" s="37"/>
      <c r="F37" s="37"/>
      <c r="G37" s="37"/>
      <c r="H37" s="38"/>
      <c r="I37" s="39"/>
      <c r="J37" s="40"/>
      <c r="K37" s="35"/>
    </row>
    <row r="38" spans="2:11" ht="13.5" customHeight="1">
      <c r="B38" s="31"/>
      <c r="C38" s="31"/>
      <c r="D38" s="37"/>
      <c r="E38" s="37"/>
      <c r="F38" s="37"/>
      <c r="G38" s="37"/>
      <c r="H38" s="38"/>
      <c r="I38" s="39"/>
      <c r="J38" s="40"/>
      <c r="K38" s="36"/>
    </row>
    <row r="39" spans="2:11" ht="13.5" customHeight="1">
      <c r="B39" s="30" t="s">
        <v>67</v>
      </c>
      <c r="C39" s="55">
        <v>80</v>
      </c>
      <c r="D39" s="57">
        <f>ROUNDDOWN(C39*10.14,0)</f>
        <v>811</v>
      </c>
      <c r="E39" s="57"/>
      <c r="F39" s="57">
        <f>ROUNDDOWN(D39*0.9,0)</f>
        <v>729</v>
      </c>
      <c r="G39" s="57"/>
      <c r="H39" s="58">
        <f>+D39-F39</f>
        <v>82</v>
      </c>
      <c r="I39" s="59">
        <f>+E39-G39</f>
        <v>0</v>
      </c>
      <c r="J39" s="60" t="s">
        <v>65</v>
      </c>
      <c r="K39" s="62" t="s">
        <v>68</v>
      </c>
    </row>
    <row r="40" spans="2:11" ht="13.5" customHeight="1">
      <c r="B40" s="30"/>
      <c r="C40" s="56"/>
      <c r="D40" s="43"/>
      <c r="E40" s="43"/>
      <c r="F40" s="43"/>
      <c r="G40" s="43"/>
      <c r="H40" s="44"/>
      <c r="I40" s="45"/>
      <c r="J40" s="61"/>
      <c r="K40" s="63"/>
    </row>
    <row r="41" spans="2:11" ht="13.5" customHeight="1">
      <c r="B41" s="31"/>
      <c r="C41" s="56"/>
      <c r="D41" s="43"/>
      <c r="E41" s="43"/>
      <c r="F41" s="43"/>
      <c r="G41" s="43"/>
      <c r="H41" s="44"/>
      <c r="I41" s="45"/>
      <c r="J41" s="46"/>
      <c r="K41" s="47"/>
    </row>
    <row r="42" spans="2:11" ht="13.5" customHeight="1">
      <c r="B42" s="31"/>
      <c r="C42" s="48">
        <v>680</v>
      </c>
      <c r="D42" s="43">
        <f>ROUNDDOWN(C42*10.14,0)</f>
        <v>6895</v>
      </c>
      <c r="E42" s="43"/>
      <c r="F42" s="43">
        <f>ROUNDDOWN(D42*0.9,0)</f>
        <v>6205</v>
      </c>
      <c r="G42" s="43"/>
      <c r="H42" s="44">
        <f>+D42-F42</f>
        <v>690</v>
      </c>
      <c r="I42" s="45">
        <f>+E42-G42</f>
        <v>0</v>
      </c>
      <c r="J42" s="46" t="s">
        <v>65</v>
      </c>
      <c r="K42" s="47" t="s">
        <v>69</v>
      </c>
    </row>
    <row r="43" spans="2:11" ht="13.5" customHeight="1">
      <c r="B43" s="31"/>
      <c r="C43" s="48"/>
      <c r="D43" s="43"/>
      <c r="E43" s="43"/>
      <c r="F43" s="43"/>
      <c r="G43" s="43"/>
      <c r="H43" s="44"/>
      <c r="I43" s="45"/>
      <c r="J43" s="46"/>
      <c r="K43" s="47"/>
    </row>
    <row r="44" spans="2:11" ht="13.5" customHeight="1">
      <c r="B44" s="31"/>
      <c r="C44" s="48"/>
      <c r="D44" s="43"/>
      <c r="E44" s="43"/>
      <c r="F44" s="43"/>
      <c r="G44" s="43"/>
      <c r="H44" s="44"/>
      <c r="I44" s="45"/>
      <c r="J44" s="46"/>
      <c r="K44" s="47"/>
    </row>
    <row r="45" spans="2:11" ht="13.5" customHeight="1">
      <c r="B45" s="31"/>
      <c r="C45" s="48">
        <v>1280</v>
      </c>
      <c r="D45" s="43">
        <f>ROUNDDOWN(C45*10.14,0)</f>
        <v>12979</v>
      </c>
      <c r="E45" s="43"/>
      <c r="F45" s="43">
        <f>ROUNDDOWN(D45*0.9,0)</f>
        <v>11681</v>
      </c>
      <c r="G45" s="43"/>
      <c r="H45" s="44">
        <f>+D45-F45</f>
        <v>1298</v>
      </c>
      <c r="I45" s="45">
        <f>+E45-G45</f>
        <v>0</v>
      </c>
      <c r="J45" s="46" t="s">
        <v>65</v>
      </c>
      <c r="K45" s="47" t="s">
        <v>70</v>
      </c>
    </row>
    <row r="46" spans="2:11" ht="13.5" customHeight="1">
      <c r="B46" s="31"/>
      <c r="C46" s="48"/>
      <c r="D46" s="43"/>
      <c r="E46" s="43"/>
      <c r="F46" s="43"/>
      <c r="G46" s="43"/>
      <c r="H46" s="44"/>
      <c r="I46" s="45"/>
      <c r="J46" s="46"/>
      <c r="K46" s="47"/>
    </row>
    <row r="47" spans="2:11" ht="13.5" customHeight="1">
      <c r="B47" s="31"/>
      <c r="C47" s="49"/>
      <c r="D47" s="50"/>
      <c r="E47" s="50"/>
      <c r="F47" s="50"/>
      <c r="G47" s="50"/>
      <c r="H47" s="51"/>
      <c r="I47" s="52"/>
      <c r="J47" s="53"/>
      <c r="K47" s="54"/>
    </row>
    <row r="48" spans="2:11" ht="13.5" customHeight="1">
      <c r="B48" s="30" t="s">
        <v>71</v>
      </c>
      <c r="C48" s="31">
        <v>120</v>
      </c>
      <c r="D48" s="37">
        <f>ROUNDDOWN(C48*10.14,0)</f>
        <v>1216</v>
      </c>
      <c r="E48" s="37"/>
      <c r="F48" s="37">
        <f>D48*0.9</f>
        <v>1094.4</v>
      </c>
      <c r="G48" s="37"/>
      <c r="H48" s="41">
        <f>+D48-F48</f>
        <v>121.59999999999991</v>
      </c>
      <c r="I48" s="42"/>
      <c r="J48" s="40" t="s">
        <v>65</v>
      </c>
      <c r="K48" s="34" t="s">
        <v>72</v>
      </c>
    </row>
    <row r="49" spans="2:11" ht="13.5" customHeight="1">
      <c r="B49" s="31"/>
      <c r="C49" s="31"/>
      <c r="D49" s="37"/>
      <c r="E49" s="37"/>
      <c r="F49" s="37"/>
      <c r="G49" s="37"/>
      <c r="H49" s="41"/>
      <c r="I49" s="42"/>
      <c r="J49" s="40"/>
      <c r="K49" s="35"/>
    </row>
    <row r="50" spans="2:11" ht="13.5" customHeight="1">
      <c r="B50" s="31"/>
      <c r="C50" s="31"/>
      <c r="D50" s="37"/>
      <c r="E50" s="37"/>
      <c r="F50" s="37"/>
      <c r="G50" s="37"/>
      <c r="H50" s="41"/>
      <c r="I50" s="42"/>
      <c r="J50" s="40"/>
      <c r="K50" s="35"/>
    </row>
    <row r="51" spans="2:11" ht="13.5" customHeight="1">
      <c r="B51" s="31"/>
      <c r="C51" s="31"/>
      <c r="D51" s="37"/>
      <c r="E51" s="37"/>
      <c r="F51" s="37"/>
      <c r="G51" s="37"/>
      <c r="H51" s="41">
        <f>+D51-F51</f>
        <v>0</v>
      </c>
      <c r="I51" s="42">
        <f>+E51-G51</f>
        <v>0</v>
      </c>
      <c r="J51" s="40"/>
      <c r="K51" s="35"/>
    </row>
    <row r="52" spans="2:11" ht="13.5" customHeight="1">
      <c r="B52" s="31"/>
      <c r="C52" s="31"/>
      <c r="D52" s="37"/>
      <c r="E52" s="37"/>
      <c r="F52" s="37"/>
      <c r="G52" s="37"/>
      <c r="H52" s="41"/>
      <c r="I52" s="42"/>
      <c r="J52" s="40"/>
      <c r="K52" s="36"/>
    </row>
    <row r="53" spans="2:11" ht="13.5" customHeight="1">
      <c r="B53" s="30" t="s">
        <v>73</v>
      </c>
      <c r="C53" s="31">
        <v>400</v>
      </c>
      <c r="D53" s="37">
        <f>ROUNDDOWN(C53*10.14,0)</f>
        <v>4056</v>
      </c>
      <c r="E53" s="37"/>
      <c r="F53" s="37">
        <f>ROUNDDOWN(D53*0.9,0)</f>
        <v>3650</v>
      </c>
      <c r="G53" s="37"/>
      <c r="H53" s="38">
        <f>+D53-F53</f>
        <v>406</v>
      </c>
      <c r="I53" s="39">
        <f>+E53-G53</f>
        <v>0</v>
      </c>
      <c r="J53" s="40" t="s">
        <v>65</v>
      </c>
      <c r="K53" s="34" t="s">
        <v>74</v>
      </c>
    </row>
    <row r="54" spans="2:11" ht="13.5" customHeight="1">
      <c r="B54" s="31"/>
      <c r="C54" s="31"/>
      <c r="D54" s="37"/>
      <c r="E54" s="37"/>
      <c r="F54" s="37"/>
      <c r="G54" s="37"/>
      <c r="H54" s="38"/>
      <c r="I54" s="39"/>
      <c r="J54" s="40"/>
      <c r="K54" s="35"/>
    </row>
    <row r="55" spans="2:11" ht="13.5" customHeight="1">
      <c r="B55" s="31"/>
      <c r="C55" s="31"/>
      <c r="D55" s="37"/>
      <c r="E55" s="37"/>
      <c r="F55" s="37"/>
      <c r="G55" s="37"/>
      <c r="H55" s="38"/>
      <c r="I55" s="39"/>
      <c r="J55" s="40"/>
      <c r="K55" s="35"/>
    </row>
    <row r="56" spans="2:13" ht="13.5" customHeight="1">
      <c r="B56" s="30" t="s">
        <v>75</v>
      </c>
      <c r="C56" s="32" t="s">
        <v>76</v>
      </c>
      <c r="D56" s="32"/>
      <c r="E56" s="32"/>
      <c r="F56" s="32"/>
      <c r="G56" s="32"/>
      <c r="H56" s="32"/>
      <c r="I56" s="32"/>
      <c r="J56" s="33"/>
      <c r="K56" s="34" t="s">
        <v>77</v>
      </c>
      <c r="L56" s="15"/>
      <c r="M56" s="16"/>
    </row>
    <row r="57" spans="2:13" ht="7.5" customHeight="1">
      <c r="B57" s="31"/>
      <c r="C57" s="32"/>
      <c r="D57" s="32"/>
      <c r="E57" s="32"/>
      <c r="F57" s="32"/>
      <c r="G57" s="32"/>
      <c r="H57" s="32"/>
      <c r="I57" s="32"/>
      <c r="J57" s="33"/>
      <c r="K57" s="35"/>
      <c r="L57" s="15"/>
      <c r="M57" s="16"/>
    </row>
    <row r="58" spans="2:13" ht="13.5" customHeight="1">
      <c r="B58" s="31"/>
      <c r="C58" s="32"/>
      <c r="D58" s="32"/>
      <c r="E58" s="32"/>
      <c r="F58" s="32"/>
      <c r="G58" s="32"/>
      <c r="H58" s="32"/>
      <c r="I58" s="32"/>
      <c r="J58" s="33"/>
      <c r="K58" s="36"/>
      <c r="L58" s="15"/>
      <c r="M58" s="16"/>
    </row>
    <row r="59" spans="11:13" ht="13.5" customHeight="1">
      <c r="K59" s="15"/>
      <c r="L59" s="15"/>
      <c r="M59" s="16"/>
    </row>
    <row r="60" spans="11:13" ht="13.5">
      <c r="K60" s="16"/>
      <c r="L60" s="16"/>
      <c r="M60" s="16"/>
    </row>
  </sheetData>
  <sheetProtection/>
  <mergeCells count="96">
    <mergeCell ref="B27:B31"/>
    <mergeCell ref="C27:C31"/>
    <mergeCell ref="D27:E31"/>
    <mergeCell ref="E9:G9"/>
    <mergeCell ref="E10:G10"/>
    <mergeCell ref="C2:K2"/>
    <mergeCell ref="B3:K3"/>
    <mergeCell ref="B4:K4"/>
    <mergeCell ref="C6:D6"/>
    <mergeCell ref="E6:G6"/>
    <mergeCell ref="H6:J6"/>
    <mergeCell ref="C7:D7"/>
    <mergeCell ref="E7:G7"/>
    <mergeCell ref="H7:J7"/>
    <mergeCell ref="C8:D8"/>
    <mergeCell ref="E8:G8"/>
    <mergeCell ref="H8:J8"/>
    <mergeCell ref="H16:I16"/>
    <mergeCell ref="J16:K16"/>
    <mergeCell ref="C9:D9"/>
    <mergeCell ref="H9:J9"/>
    <mergeCell ref="C10:D10"/>
    <mergeCell ref="H10:J10"/>
    <mergeCell ref="C11:D11"/>
    <mergeCell ref="E11:G11"/>
    <mergeCell ref="H11:J11"/>
    <mergeCell ref="D17:E21"/>
    <mergeCell ref="F17:G21"/>
    <mergeCell ref="H17:H21"/>
    <mergeCell ref="I17:I21"/>
    <mergeCell ref="C12:D12"/>
    <mergeCell ref="E12:G12"/>
    <mergeCell ref="H12:J12"/>
    <mergeCell ref="B14:K14"/>
    <mergeCell ref="D16:E16"/>
    <mergeCell ref="F16:G16"/>
    <mergeCell ref="J17:K21"/>
    <mergeCell ref="B22:B26"/>
    <mergeCell ref="C22:C26"/>
    <mergeCell ref="D22:E26"/>
    <mergeCell ref="F22:G26"/>
    <mergeCell ref="H22:H26"/>
    <mergeCell ref="I22:I26"/>
    <mergeCell ref="J22:K26"/>
    <mergeCell ref="B17:B21"/>
    <mergeCell ref="C17:C21"/>
    <mergeCell ref="F27:G31"/>
    <mergeCell ref="H27:H31"/>
    <mergeCell ref="I27:I31"/>
    <mergeCell ref="J27:K31"/>
    <mergeCell ref="D35:E35"/>
    <mergeCell ref="F35:G35"/>
    <mergeCell ref="H35:J35"/>
    <mergeCell ref="B36:B38"/>
    <mergeCell ref="C36:C38"/>
    <mergeCell ref="D36:E38"/>
    <mergeCell ref="F36:G38"/>
    <mergeCell ref="H36:I38"/>
    <mergeCell ref="J36:J38"/>
    <mergeCell ref="K36:K38"/>
    <mergeCell ref="B39:B47"/>
    <mergeCell ref="C39:C41"/>
    <mergeCell ref="D39:E41"/>
    <mergeCell ref="F39:G41"/>
    <mergeCell ref="H39:I41"/>
    <mergeCell ref="J39:J41"/>
    <mergeCell ref="K39:K41"/>
    <mergeCell ref="C42:C44"/>
    <mergeCell ref="D42:E44"/>
    <mergeCell ref="F42:G44"/>
    <mergeCell ref="H42:I44"/>
    <mergeCell ref="J42:J44"/>
    <mergeCell ref="K42:K44"/>
    <mergeCell ref="C45:C47"/>
    <mergeCell ref="D45:E47"/>
    <mergeCell ref="F45:G47"/>
    <mergeCell ref="H45:I47"/>
    <mergeCell ref="J45:J47"/>
    <mergeCell ref="K45:K47"/>
    <mergeCell ref="K53:K55"/>
    <mergeCell ref="B48:B52"/>
    <mergeCell ref="C48:C52"/>
    <mergeCell ref="D48:E52"/>
    <mergeCell ref="F48:G52"/>
    <mergeCell ref="H48:I52"/>
    <mergeCell ref="J48:J52"/>
    <mergeCell ref="B56:B58"/>
    <mergeCell ref="C56:J58"/>
    <mergeCell ref="K56:K58"/>
    <mergeCell ref="K48:K52"/>
    <mergeCell ref="B53:B55"/>
    <mergeCell ref="C53:C55"/>
    <mergeCell ref="D53:E55"/>
    <mergeCell ref="F53:G55"/>
    <mergeCell ref="H53:I55"/>
    <mergeCell ref="J53:J55"/>
  </mergeCells>
  <printOptions/>
  <pageMargins left="0.787" right="0.21" top="0.66" bottom="0.28" header="0.31" footer="0.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Kawamura</dc:creator>
  <cp:keywords/>
  <dc:description/>
  <cp:lastModifiedBy>zimu5</cp:lastModifiedBy>
  <cp:lastPrinted>2014-09-10T07:30:13Z</cp:lastPrinted>
  <dcterms:created xsi:type="dcterms:W3CDTF">2010-07-12T05:29:43Z</dcterms:created>
  <dcterms:modified xsi:type="dcterms:W3CDTF">2014-09-10T07:30:30Z</dcterms:modified>
  <cp:category/>
  <cp:version/>
  <cp:contentType/>
  <cp:contentStatus/>
</cp:coreProperties>
</file>